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6155" windowHeight="11505"/>
  </bookViews>
  <sheets>
    <sheet name="молочные продукты" sheetId="1" r:id="rId1"/>
  </sheets>
  <definedNames>
    <definedName name="_xlnm.Print_Area" localSheetId="0">'молочные продукты'!$A$1:$R$61</definedName>
  </definedNames>
  <calcPr calcId="125725"/>
</workbook>
</file>

<file path=xl/calcChain.xml><?xml version="1.0" encoding="utf-8"?>
<calcChain xmlns="http://schemas.openxmlformats.org/spreadsheetml/2006/main">
  <c r="B12" i="1"/>
  <c r="E12"/>
  <c r="F12"/>
  <c r="G12"/>
  <c r="H12"/>
  <c r="I12"/>
  <c r="L12"/>
  <c r="M12"/>
  <c r="Q12"/>
  <c r="R12"/>
  <c r="B19"/>
  <c r="D19"/>
  <c r="F19"/>
  <c r="G19"/>
  <c r="H19"/>
  <c r="J19"/>
  <c r="K19"/>
  <c r="M19"/>
  <c r="Q19"/>
  <c r="R19"/>
  <c r="B26"/>
  <c r="D26"/>
  <c r="F26"/>
  <c r="G26"/>
  <c r="H26"/>
  <c r="I26"/>
  <c r="J26"/>
  <c r="K26"/>
  <c r="M26"/>
  <c r="Q26"/>
  <c r="R26"/>
  <c r="B33"/>
  <c r="D33"/>
  <c r="F33"/>
  <c r="G33"/>
  <c r="H33"/>
  <c r="I33"/>
  <c r="J33"/>
  <c r="K33"/>
  <c r="M33"/>
  <c r="Q33"/>
  <c r="R33"/>
  <c r="B40"/>
  <c r="D40"/>
  <c r="F40"/>
  <c r="G40"/>
  <c r="H40"/>
  <c r="I40"/>
  <c r="J40"/>
  <c r="K40"/>
  <c r="M40"/>
  <c r="P40"/>
  <c r="Q40"/>
  <c r="R40"/>
  <c r="B43"/>
  <c r="E43"/>
  <c r="F43"/>
  <c r="G43"/>
  <c r="H43"/>
  <c r="I43"/>
  <c r="J43"/>
  <c r="K43"/>
  <c r="M43"/>
  <c r="O43"/>
  <c r="Q43"/>
  <c r="R43"/>
</calcChain>
</file>

<file path=xl/sharedStrings.xml><?xml version="1.0" encoding="utf-8"?>
<sst xmlns="http://schemas.openxmlformats.org/spreadsheetml/2006/main" count="83" uniqueCount="54">
  <si>
    <r>
      <t>Дата составления сводной  таблицы    14.11.2011</t>
    </r>
    <r>
      <rPr>
        <u/>
        <sz val="12"/>
        <color indexed="8"/>
        <rFont val="Times New Roman"/>
        <family val="1"/>
        <charset val="204"/>
      </rPr>
      <t xml:space="preserve"> года</t>
    </r>
  </si>
  <si>
    <t>Ф.И.О.  руководителя                           Павлюк Е.Ю.                     Подпись ______________________</t>
  </si>
  <si>
    <r>
      <t>Примечание: Лимит финансирования – 450 988</t>
    </r>
    <r>
      <rPr>
        <sz val="12"/>
        <color indexed="8"/>
        <rFont val="Times New Roman"/>
        <family val="1"/>
        <charset val="204"/>
      </rPr>
      <t xml:space="preserve"> рублей.</t>
    </r>
  </si>
  <si>
    <t>Телефон 8 (34675)   7-60-23, прайс-лист по состоянию на 20.10.2011г.</t>
  </si>
  <si>
    <t>ИП  Ходжаев Д.А..</t>
  </si>
  <si>
    <t>3.</t>
  </si>
  <si>
    <t>Телефон 8 (34675)   7-59-63, прайс-лист по состоянию на 20.10.2011г.</t>
  </si>
  <si>
    <t>ООО "Малахит"</t>
  </si>
  <si>
    <t>2.</t>
  </si>
  <si>
    <t>Телефон 8 (34675)   6-00- 90, прайс-лист по состоянию на 20.10.2011г.</t>
  </si>
  <si>
    <t>ООО « Сов-Оптторг-Продукт»</t>
  </si>
  <si>
    <t>1.</t>
  </si>
  <si>
    <t>(Тел./факс, адрес электронной почты  или адрес) или наименование источника информации</t>
  </si>
  <si>
    <t>Контактная информация</t>
  </si>
  <si>
    <t>Наименование поставщика</t>
  </si>
  <si>
    <t>Номер поставщика, указанный в таблице</t>
  </si>
  <si>
    <t>До 31.12.2011</t>
  </si>
  <si>
    <t>Срок действия цен</t>
  </si>
  <si>
    <t>Даты сбора данных</t>
  </si>
  <si>
    <t>ИТОГО с доставкой</t>
  </si>
  <si>
    <t>Стоимость доставки</t>
  </si>
  <si>
    <t>ИТОГО товары</t>
  </si>
  <si>
    <t>Итого</t>
  </si>
  <si>
    <t>Цена за ед. товара</t>
  </si>
  <si>
    <t>ООО "Березовский молочный завод № 1" г. Березовский</t>
  </si>
  <si>
    <t>"Шадринский МЗ" Курганская обл.</t>
  </si>
  <si>
    <t>ОАО « УВА-Молоко», Россия</t>
  </si>
  <si>
    <t>Модель, производитель</t>
  </si>
  <si>
    <t xml:space="preserve">Кол-во ед. товара, кг </t>
  </si>
  <si>
    <t>Масло -  коровье, сладко- сливочное, несоленое, натуральное, высший сорт, с массовой  долей жира не менее 72,5%,  весовое по 20 кг, ГОСТ 37-91</t>
  </si>
  <si>
    <t>Наименование товара, тех.  Характеристики</t>
  </si>
  <si>
    <t>ООО "Ува-Молоко"</t>
  </si>
  <si>
    <t>ООО "Молпродукт" г. Екатеринбург</t>
  </si>
  <si>
    <t>ОАО "Можгасыр"</t>
  </si>
  <si>
    <t>Сыр – сычужный, твердый, содержание жира не менее 45 % (типа голландского)</t>
  </si>
  <si>
    <t>ООО "Промконсерв" г. Москва</t>
  </si>
  <si>
    <t>ООО "Продхолдинг" г. Челябинск</t>
  </si>
  <si>
    <t>ОАО "Глубокий МК" г. Глубокое, Витебской обл.</t>
  </si>
  <si>
    <t xml:space="preserve">Кол-во ед. товара, бан </t>
  </si>
  <si>
    <t>Молоко сгущенное с сахаром, с массовой  долей жира не менее 8,5%,  без растительных добавок,  380 гр., ГОСТ 2903 - 78</t>
  </si>
  <si>
    <t>ОАО Компания "Юнимилк", Тюменская обл.</t>
  </si>
  <si>
    <t>Ялуторовский молочный комбинат</t>
  </si>
  <si>
    <t xml:space="preserve">Молоко сгущенное без сахара (концентрированное) с массовой  долей жира не менее 6,8%, без растительных добавок,  320 гр., ГОСТ 1923 - 78 </t>
  </si>
  <si>
    <t>Цена за ед. товара.</t>
  </si>
  <si>
    <t>"Алексеевский консервный комбинат" Татарстан</t>
  </si>
  <si>
    <t>Кол-во ед. товара, кг</t>
  </si>
  <si>
    <t>Молоко коровье сухое, весовое, в мешках  по 25 кг,  с массовой  долей жира  не менее 25%, без растительных добавок, ГОСТ 4495 - 87</t>
  </si>
  <si>
    <t>Начальная  цена</t>
  </si>
  <si>
    <t>Средняя цена</t>
  </si>
  <si>
    <t>Цены/ поставщики</t>
  </si>
  <si>
    <t>Категории</t>
  </si>
  <si>
    <t>Способ размещения заказа:   открытый аукцион в электронной форме</t>
  </si>
  <si>
    <t>Продукты питания  (молочные продукты)</t>
  </si>
  <si>
    <t>Часть IV. Обоснование начальной (максимальной) цены контракта на поставку стандартных товаров без дополнительной комплектации и сопутствующих услуг, работ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</si>
</sst>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/>
    </xf>
    <xf numFmtId="0" fontId="0" fillId="0" borderId="27" xfId="0" applyBorder="1" applyAlignment="1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8"/>
  <sheetViews>
    <sheetView tabSelected="1" view="pageBreakPreview" zoomScale="60" zoomScaleNormal="100" workbookViewId="0">
      <selection activeCell="N18" sqref="N18:O18"/>
    </sheetView>
  </sheetViews>
  <sheetFormatPr defaultRowHeight="15"/>
  <cols>
    <col min="1" max="1" width="25.140625" style="1" customWidth="1"/>
    <col min="2" max="2" width="12.140625" customWidth="1"/>
    <col min="3" max="3" width="9.140625" hidden="1" customWidth="1"/>
    <col min="4" max="4" width="9.28515625" hidden="1" customWidth="1"/>
    <col min="5" max="5" width="8" customWidth="1"/>
    <col min="6" max="6" width="9.85546875" customWidth="1"/>
    <col min="7" max="7" width="12.42578125" customWidth="1"/>
    <col min="8" max="8" width="13.42578125" customWidth="1"/>
    <col min="9" max="9" width="8.85546875" customWidth="1"/>
    <col min="10" max="10" width="9.28515625" customWidth="1"/>
    <col min="11" max="11" width="9.140625" hidden="1" customWidth="1"/>
    <col min="12" max="12" width="12.140625" customWidth="1"/>
    <col min="13" max="13" width="12.7109375" customWidth="1"/>
    <col min="14" max="14" width="9" hidden="1" customWidth="1"/>
    <col min="15" max="15" width="9" customWidth="1"/>
    <col min="16" max="16" width="8.42578125" customWidth="1"/>
    <col min="17" max="17" width="13.7109375" customWidth="1"/>
    <col min="18" max="18" width="13.85546875" customWidth="1"/>
  </cols>
  <sheetData>
    <row r="1" spans="1:18">
      <c r="A1" s="143" t="s">
        <v>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18" ht="15.75" thickBot="1">
      <c r="A2" s="141" t="s">
        <v>52</v>
      </c>
      <c r="B2" s="142"/>
      <c r="C2" s="142"/>
      <c r="D2" s="142"/>
      <c r="E2" s="142"/>
      <c r="F2" s="142"/>
      <c r="G2" s="142"/>
      <c r="L2" s="141" t="s">
        <v>51</v>
      </c>
      <c r="M2" s="141"/>
      <c r="N2" s="141"/>
      <c r="O2" s="141"/>
      <c r="P2" s="141"/>
      <c r="Q2" s="141"/>
      <c r="R2" s="141"/>
    </row>
    <row r="3" spans="1:18" ht="15.75" customHeight="1" thickTop="1">
      <c r="A3" s="48" t="s">
        <v>50</v>
      </c>
      <c r="B3" s="27" t="s">
        <v>49</v>
      </c>
      <c r="C3" s="26"/>
      <c r="D3" s="26"/>
      <c r="E3" s="26"/>
      <c r="F3" s="25"/>
      <c r="G3" s="45" t="s">
        <v>48</v>
      </c>
      <c r="H3" s="27" t="s">
        <v>49</v>
      </c>
      <c r="I3" s="26"/>
      <c r="J3" s="25"/>
      <c r="K3" s="27" t="s">
        <v>48</v>
      </c>
      <c r="L3" s="25"/>
      <c r="M3" s="27" t="s">
        <v>49</v>
      </c>
      <c r="N3" s="26"/>
      <c r="O3" s="26"/>
      <c r="P3" s="25"/>
      <c r="Q3" s="45" t="s">
        <v>48</v>
      </c>
      <c r="R3" s="44" t="s">
        <v>47</v>
      </c>
    </row>
    <row r="4" spans="1:18" ht="15.75" customHeight="1" thickBot="1">
      <c r="A4" s="43"/>
      <c r="B4" s="17"/>
      <c r="C4" s="16"/>
      <c r="D4" s="16"/>
      <c r="E4" s="16"/>
      <c r="F4" s="15"/>
      <c r="G4" s="140"/>
      <c r="H4" s="17"/>
      <c r="I4" s="16"/>
      <c r="J4" s="15"/>
      <c r="K4" s="139"/>
      <c r="L4" s="138"/>
      <c r="M4" s="17"/>
      <c r="N4" s="16"/>
      <c r="O4" s="16"/>
      <c r="P4" s="15"/>
      <c r="Q4" s="137"/>
      <c r="R4" s="136"/>
    </row>
    <row r="5" spans="1:18" ht="16.5" thickBot="1">
      <c r="A5" s="135"/>
      <c r="B5" s="118">
        <v>1</v>
      </c>
      <c r="C5" s="117"/>
      <c r="D5" s="114">
        <v>2</v>
      </c>
      <c r="E5" s="113"/>
      <c r="F5" s="112">
        <v>3</v>
      </c>
      <c r="G5" s="134"/>
      <c r="H5" s="112">
        <v>1</v>
      </c>
      <c r="I5" s="112">
        <v>2</v>
      </c>
      <c r="J5" s="112">
        <v>3</v>
      </c>
      <c r="K5" s="17"/>
      <c r="L5" s="15"/>
      <c r="M5" s="118">
        <v>1</v>
      </c>
      <c r="N5" s="117"/>
      <c r="O5" s="112">
        <v>2</v>
      </c>
      <c r="P5" s="112">
        <v>3</v>
      </c>
      <c r="Q5" s="133"/>
      <c r="R5" s="132"/>
    </row>
    <row r="6" spans="1:18">
      <c r="A6" s="126" t="s">
        <v>30</v>
      </c>
      <c r="B6" s="95" t="s">
        <v>46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3"/>
      <c r="R6" s="122"/>
    </row>
    <row r="7" spans="1:18" ht="15.75" thickBot="1">
      <c r="A7" s="121"/>
      <c r="B7" s="89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7"/>
      <c r="R7" s="120"/>
    </row>
    <row r="8" spans="1:18" ht="17.25" thickBot="1">
      <c r="A8" s="119" t="s">
        <v>45</v>
      </c>
      <c r="B8" s="114">
        <v>25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13"/>
      <c r="R8" s="110"/>
    </row>
    <row r="9" spans="1:18">
      <c r="A9" s="126" t="s">
        <v>27</v>
      </c>
      <c r="B9" s="95" t="s">
        <v>26</v>
      </c>
      <c r="C9" s="94"/>
      <c r="D9" s="94"/>
      <c r="E9" s="94"/>
      <c r="F9" s="94"/>
      <c r="G9" s="93"/>
      <c r="H9" s="95" t="s">
        <v>32</v>
      </c>
      <c r="I9" s="94"/>
      <c r="J9" s="94"/>
      <c r="K9" s="94"/>
      <c r="L9" s="93"/>
      <c r="M9" s="95" t="s">
        <v>44</v>
      </c>
      <c r="N9" s="94"/>
      <c r="O9" s="94"/>
      <c r="P9" s="94"/>
      <c r="Q9" s="93"/>
      <c r="R9" s="122"/>
    </row>
    <row r="10" spans="1:18" ht="15.75" thickBot="1">
      <c r="A10" s="121"/>
      <c r="B10" s="89"/>
      <c r="C10" s="88"/>
      <c r="D10" s="88"/>
      <c r="E10" s="88"/>
      <c r="F10" s="88"/>
      <c r="G10" s="87"/>
      <c r="H10" s="89"/>
      <c r="I10" s="88"/>
      <c r="J10" s="88"/>
      <c r="K10" s="88"/>
      <c r="L10" s="87"/>
      <c r="M10" s="89"/>
      <c r="N10" s="88"/>
      <c r="O10" s="88"/>
      <c r="P10" s="88"/>
      <c r="Q10" s="87"/>
      <c r="R10" s="120"/>
    </row>
    <row r="11" spans="1:18" ht="17.25" thickBot="1">
      <c r="A11" s="119" t="s">
        <v>43</v>
      </c>
      <c r="B11" s="118">
        <v>170</v>
      </c>
      <c r="C11" s="131"/>
      <c r="D11" s="117"/>
      <c r="E11" s="112"/>
      <c r="F11" s="112"/>
      <c r="G11" s="111">
        <v>170</v>
      </c>
      <c r="H11" s="112">
        <v>162</v>
      </c>
      <c r="I11" s="112"/>
      <c r="J11" s="130"/>
      <c r="K11" s="117"/>
      <c r="L11" s="111">
        <v>162</v>
      </c>
      <c r="M11" s="112">
        <v>152</v>
      </c>
      <c r="N11" s="114"/>
      <c r="O11" s="113"/>
      <c r="P11" s="112"/>
      <c r="Q11" s="111">
        <v>152</v>
      </c>
      <c r="R11" s="110">
        <v>161</v>
      </c>
    </row>
    <row r="12" spans="1:18" ht="17.25" thickBot="1">
      <c r="A12" s="76" t="s">
        <v>22</v>
      </c>
      <c r="B12" s="109">
        <f>B11*B8</f>
        <v>4250</v>
      </c>
      <c r="C12" s="129"/>
      <c r="D12" s="108"/>
      <c r="E12" s="49">
        <f>E11*B8</f>
        <v>0</v>
      </c>
      <c r="F12" s="49">
        <f>F11*B8</f>
        <v>0</v>
      </c>
      <c r="G12" s="81">
        <f>G11*B8</f>
        <v>4250</v>
      </c>
      <c r="H12" s="49">
        <f>H11*B8</f>
        <v>4050</v>
      </c>
      <c r="I12" s="49">
        <f>I11*B8</f>
        <v>0</v>
      </c>
      <c r="J12" s="128">
        <v>0</v>
      </c>
      <c r="K12" s="108"/>
      <c r="L12" s="81">
        <f>L11*B8</f>
        <v>4050</v>
      </c>
      <c r="M12" s="49">
        <f>B8*M11</f>
        <v>3800</v>
      </c>
      <c r="N12" s="105"/>
      <c r="O12" s="104"/>
      <c r="P12" s="49"/>
      <c r="Q12" s="81">
        <f>B8*Q11</f>
        <v>3800</v>
      </c>
      <c r="R12" s="96">
        <f>R11*B8</f>
        <v>4025</v>
      </c>
    </row>
    <row r="13" spans="1:18" ht="15.75" thickTop="1">
      <c r="A13" s="48" t="s">
        <v>30</v>
      </c>
      <c r="B13" s="92" t="s">
        <v>42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0"/>
      <c r="R13" s="102"/>
    </row>
    <row r="14" spans="1:18" ht="15.75" thickBot="1">
      <c r="A14" s="121"/>
      <c r="B14" s="89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7"/>
      <c r="R14" s="120"/>
    </row>
    <row r="15" spans="1:18" ht="17.25" thickBot="1">
      <c r="A15" s="119" t="s">
        <v>38</v>
      </c>
      <c r="B15" s="114">
        <v>6197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13"/>
      <c r="R15" s="110"/>
    </row>
    <row r="16" spans="1:18" ht="14.25" customHeight="1" thickTop="1">
      <c r="A16" s="126" t="s">
        <v>27</v>
      </c>
      <c r="B16" s="125" t="s">
        <v>41</v>
      </c>
      <c r="C16" s="124"/>
      <c r="D16" s="124"/>
      <c r="E16" s="124"/>
      <c r="F16" s="124"/>
      <c r="G16" s="123"/>
      <c r="H16" s="125" t="s">
        <v>36</v>
      </c>
      <c r="I16" s="124"/>
      <c r="J16" s="124"/>
      <c r="K16" s="124"/>
      <c r="L16" s="123"/>
      <c r="M16" s="27" t="s">
        <v>40</v>
      </c>
      <c r="N16" s="26"/>
      <c r="O16" s="26"/>
      <c r="P16" s="26"/>
      <c r="Q16" s="25"/>
      <c r="R16" s="122"/>
    </row>
    <row r="17" spans="1:18" ht="15" customHeight="1" thickBot="1">
      <c r="A17" s="121"/>
      <c r="B17" s="17"/>
      <c r="C17" s="16"/>
      <c r="D17" s="16"/>
      <c r="E17" s="16"/>
      <c r="F17" s="16"/>
      <c r="G17" s="15"/>
      <c r="H17" s="17"/>
      <c r="I17" s="16"/>
      <c r="J17" s="16"/>
      <c r="K17" s="16"/>
      <c r="L17" s="15"/>
      <c r="M17" s="101"/>
      <c r="N17" s="100"/>
      <c r="O17" s="100"/>
      <c r="P17" s="100"/>
      <c r="Q17" s="99"/>
      <c r="R17" s="120"/>
    </row>
    <row r="18" spans="1:18" ht="17.25" thickBot="1">
      <c r="A18" s="119" t="s">
        <v>23</v>
      </c>
      <c r="B18" s="118">
        <v>35</v>
      </c>
      <c r="C18" s="117"/>
      <c r="D18" s="114"/>
      <c r="E18" s="113"/>
      <c r="F18" s="112"/>
      <c r="G18" s="111">
        <v>35</v>
      </c>
      <c r="H18" s="112">
        <v>33</v>
      </c>
      <c r="I18" s="112"/>
      <c r="J18" s="112"/>
      <c r="K18" s="116">
        <v>33</v>
      </c>
      <c r="L18" s="115"/>
      <c r="M18" s="112">
        <v>35</v>
      </c>
      <c r="N18" s="114"/>
      <c r="O18" s="113"/>
      <c r="P18" s="112"/>
      <c r="Q18" s="111">
        <v>35</v>
      </c>
      <c r="R18" s="110">
        <v>34</v>
      </c>
    </row>
    <row r="19" spans="1:18" ht="17.25" thickBot="1">
      <c r="A19" s="76" t="s">
        <v>22</v>
      </c>
      <c r="B19" s="109">
        <f>B18*B15</f>
        <v>216895</v>
      </c>
      <c r="C19" s="108"/>
      <c r="D19" s="105">
        <f>D18*B15</f>
        <v>0</v>
      </c>
      <c r="E19" s="104"/>
      <c r="F19" s="49">
        <f>F18*B15</f>
        <v>0</v>
      </c>
      <c r="G19" s="81">
        <f>G18*B15</f>
        <v>216895</v>
      </c>
      <c r="H19" s="49">
        <f>B15*H18</f>
        <v>204501</v>
      </c>
      <c r="I19" s="49"/>
      <c r="J19" s="49">
        <f>J18*B15</f>
        <v>0</v>
      </c>
      <c r="K19" s="107">
        <f>B15*K18</f>
        <v>204501</v>
      </c>
      <c r="L19" s="106"/>
      <c r="M19" s="49">
        <f>B15*M18</f>
        <v>216895</v>
      </c>
      <c r="N19" s="105"/>
      <c r="O19" s="104"/>
      <c r="P19" s="49"/>
      <c r="Q19" s="49">
        <f>B15*Q18</f>
        <v>216895</v>
      </c>
      <c r="R19" s="96">
        <f>R18*B15</f>
        <v>210698</v>
      </c>
    </row>
    <row r="20" spans="1:18" ht="15.75" thickTop="1">
      <c r="A20" s="48" t="s">
        <v>30</v>
      </c>
      <c r="B20" s="92" t="s">
        <v>39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0"/>
      <c r="R20" s="44"/>
    </row>
    <row r="21" spans="1:18" ht="15.75" thickBot="1">
      <c r="A21" s="60"/>
      <c r="B21" s="86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4"/>
      <c r="R21" s="30"/>
    </row>
    <row r="22" spans="1:18" ht="18" thickTop="1" thickBot="1">
      <c r="A22" s="76" t="s">
        <v>38</v>
      </c>
      <c r="B22" s="72">
        <v>935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71"/>
      <c r="R22" s="96"/>
    </row>
    <row r="23" spans="1:18" ht="15.75" thickTop="1">
      <c r="A23" s="48" t="s">
        <v>27</v>
      </c>
      <c r="B23" s="27" t="s">
        <v>37</v>
      </c>
      <c r="C23" s="26"/>
      <c r="D23" s="26"/>
      <c r="E23" s="26"/>
      <c r="F23" s="26"/>
      <c r="G23" s="25"/>
      <c r="H23" s="27" t="s">
        <v>36</v>
      </c>
      <c r="I23" s="26"/>
      <c r="J23" s="26"/>
      <c r="K23" s="26"/>
      <c r="L23" s="25"/>
      <c r="M23" s="27" t="s">
        <v>35</v>
      </c>
      <c r="N23" s="26"/>
      <c r="O23" s="26"/>
      <c r="P23" s="26"/>
      <c r="Q23" s="25"/>
      <c r="R23" s="102"/>
    </row>
    <row r="24" spans="1:18" ht="16.5" customHeight="1" thickBot="1">
      <c r="A24" s="60"/>
      <c r="B24" s="101"/>
      <c r="C24" s="100"/>
      <c r="D24" s="100"/>
      <c r="E24" s="100"/>
      <c r="F24" s="100"/>
      <c r="G24" s="99"/>
      <c r="H24" s="101"/>
      <c r="I24" s="100"/>
      <c r="J24" s="100"/>
      <c r="K24" s="100"/>
      <c r="L24" s="99"/>
      <c r="M24" s="101"/>
      <c r="N24" s="100"/>
      <c r="O24" s="100"/>
      <c r="P24" s="100"/>
      <c r="Q24" s="99"/>
      <c r="R24" s="98"/>
    </row>
    <row r="25" spans="1:18" ht="18" thickTop="1" thickBot="1">
      <c r="A25" s="76" t="s">
        <v>23</v>
      </c>
      <c r="B25" s="49">
        <v>45</v>
      </c>
      <c r="C25" s="78"/>
      <c r="D25" s="77"/>
      <c r="E25" s="49"/>
      <c r="F25" s="49"/>
      <c r="G25" s="81">
        <v>45</v>
      </c>
      <c r="H25" s="49">
        <v>38</v>
      </c>
      <c r="I25" s="49"/>
      <c r="J25" s="49"/>
      <c r="K25" s="83">
        <v>38</v>
      </c>
      <c r="L25" s="82"/>
      <c r="M25" s="49">
        <v>40</v>
      </c>
      <c r="N25" s="78"/>
      <c r="O25" s="77"/>
      <c r="P25" s="49"/>
      <c r="Q25" s="81">
        <v>40</v>
      </c>
      <c r="R25" s="96">
        <v>41</v>
      </c>
    </row>
    <row r="26" spans="1:18" ht="18" thickTop="1" thickBot="1">
      <c r="A26" s="76" t="s">
        <v>22</v>
      </c>
      <c r="B26" s="75">
        <f>B25*B22</f>
        <v>42075</v>
      </c>
      <c r="C26" s="74"/>
      <c r="D26" s="78">
        <f>E25*B22</f>
        <v>0</v>
      </c>
      <c r="E26" s="77"/>
      <c r="F26" s="49">
        <f>F25*B22</f>
        <v>0</v>
      </c>
      <c r="G26" s="81">
        <f>G25*B22</f>
        <v>42075</v>
      </c>
      <c r="H26" s="49">
        <f>H25*B22</f>
        <v>35530</v>
      </c>
      <c r="I26" s="49">
        <f>I25*B22</f>
        <v>0</v>
      </c>
      <c r="J26" s="49">
        <f>J25*B22</f>
        <v>0</v>
      </c>
      <c r="K26" s="83">
        <f>K25*B22</f>
        <v>35530</v>
      </c>
      <c r="L26" s="82"/>
      <c r="M26" s="49">
        <f>B22*M25</f>
        <v>37400</v>
      </c>
      <c r="N26" s="78"/>
      <c r="O26" s="77"/>
      <c r="P26" s="49"/>
      <c r="Q26" s="81">
        <f>B22*Q25</f>
        <v>37400</v>
      </c>
      <c r="R26" s="96">
        <f>R25*B22</f>
        <v>38335</v>
      </c>
    </row>
    <row r="27" spans="1:18" ht="15.75" thickTop="1">
      <c r="A27" s="48" t="s">
        <v>30</v>
      </c>
      <c r="B27" s="27" t="s">
        <v>34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5"/>
      <c r="R27" s="102"/>
    </row>
    <row r="28" spans="1:18" ht="15.75" thickBot="1">
      <c r="A28" s="60"/>
      <c r="B28" s="101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99"/>
      <c r="R28" s="98"/>
    </row>
    <row r="29" spans="1:18" ht="18" thickTop="1" thickBot="1">
      <c r="A29" s="76" t="s">
        <v>28</v>
      </c>
      <c r="B29" s="72">
        <v>265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71"/>
      <c r="R29" s="96"/>
    </row>
    <row r="30" spans="1:18" ht="15" customHeight="1" thickTop="1">
      <c r="A30" s="48" t="s">
        <v>27</v>
      </c>
      <c r="B30" s="27" t="s">
        <v>33</v>
      </c>
      <c r="C30" s="26"/>
      <c r="D30" s="26"/>
      <c r="E30" s="26"/>
      <c r="F30" s="26"/>
      <c r="G30" s="25"/>
      <c r="H30" s="95" t="s">
        <v>32</v>
      </c>
      <c r="I30" s="94"/>
      <c r="J30" s="94"/>
      <c r="K30" s="94"/>
      <c r="L30" s="93"/>
      <c r="M30" s="92" t="s">
        <v>31</v>
      </c>
      <c r="N30" s="91"/>
      <c r="O30" s="91"/>
      <c r="P30" s="91"/>
      <c r="Q30" s="90"/>
      <c r="R30" s="102"/>
    </row>
    <row r="31" spans="1:18" ht="15" customHeight="1" thickBot="1">
      <c r="A31" s="60"/>
      <c r="B31" s="101"/>
      <c r="C31" s="100"/>
      <c r="D31" s="100"/>
      <c r="E31" s="100"/>
      <c r="F31" s="100"/>
      <c r="G31" s="99"/>
      <c r="H31" s="89"/>
      <c r="I31" s="88"/>
      <c r="J31" s="88"/>
      <c r="K31" s="88"/>
      <c r="L31" s="87"/>
      <c r="M31" s="86"/>
      <c r="N31" s="85"/>
      <c r="O31" s="85"/>
      <c r="P31" s="85"/>
      <c r="Q31" s="84"/>
      <c r="R31" s="98"/>
    </row>
    <row r="32" spans="1:18" ht="18" thickTop="1" thickBot="1">
      <c r="A32" s="76" t="s">
        <v>23</v>
      </c>
      <c r="B32" s="75">
        <v>290</v>
      </c>
      <c r="C32" s="74"/>
      <c r="D32" s="78"/>
      <c r="E32" s="77"/>
      <c r="F32" s="49"/>
      <c r="G32" s="81">
        <v>290</v>
      </c>
      <c r="H32" s="49">
        <v>282</v>
      </c>
      <c r="I32" s="49"/>
      <c r="J32" s="49"/>
      <c r="K32" s="83">
        <v>282</v>
      </c>
      <c r="L32" s="82"/>
      <c r="M32" s="49">
        <v>335</v>
      </c>
      <c r="N32" s="78"/>
      <c r="O32" s="77"/>
      <c r="P32" s="49"/>
      <c r="Q32" s="81">
        <v>335</v>
      </c>
      <c r="R32" s="96">
        <v>302</v>
      </c>
    </row>
    <row r="33" spans="1:18" ht="18" thickTop="1" thickBot="1">
      <c r="A33" s="76" t="s">
        <v>22</v>
      </c>
      <c r="B33" s="75">
        <f>B32*B29</f>
        <v>76850</v>
      </c>
      <c r="C33" s="74"/>
      <c r="D33" s="78">
        <f>D32*B29</f>
        <v>0</v>
      </c>
      <c r="E33" s="77"/>
      <c r="F33" s="49">
        <f>F32*B29</f>
        <v>0</v>
      </c>
      <c r="G33" s="81">
        <f>G32*B29</f>
        <v>76850</v>
      </c>
      <c r="H33" s="49">
        <f>H32*B29</f>
        <v>74730</v>
      </c>
      <c r="I33" s="49">
        <f>I32*B29</f>
        <v>0</v>
      </c>
      <c r="J33" s="49">
        <f>J32*B29</f>
        <v>0</v>
      </c>
      <c r="K33" s="83">
        <f>K32*B29</f>
        <v>74730</v>
      </c>
      <c r="L33" s="82"/>
      <c r="M33" s="49">
        <f>B29*M32</f>
        <v>88775</v>
      </c>
      <c r="N33" s="78"/>
      <c r="O33" s="77"/>
      <c r="P33" s="49"/>
      <c r="Q33" s="81">
        <f>B29*Q32</f>
        <v>88775</v>
      </c>
      <c r="R33" s="96">
        <f>R32*B29</f>
        <v>80030</v>
      </c>
    </row>
    <row r="34" spans="1:18" ht="15.75" thickTop="1">
      <c r="A34" s="48" t="s">
        <v>30</v>
      </c>
      <c r="B34" s="27" t="s">
        <v>29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5"/>
      <c r="R34" s="102"/>
    </row>
    <row r="35" spans="1:18" ht="15.75" thickBot="1">
      <c r="A35" s="60"/>
      <c r="B35" s="101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99"/>
      <c r="R35" s="98"/>
    </row>
    <row r="36" spans="1:18" ht="18" thickTop="1" thickBot="1">
      <c r="A36" s="76" t="s">
        <v>28</v>
      </c>
      <c r="B36" s="78">
        <v>900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77"/>
      <c r="R36" s="96"/>
    </row>
    <row r="37" spans="1:18" ht="15.75" customHeight="1" thickTop="1">
      <c r="A37" s="48" t="s">
        <v>27</v>
      </c>
      <c r="B37" s="95" t="s">
        <v>26</v>
      </c>
      <c r="C37" s="94"/>
      <c r="D37" s="94"/>
      <c r="E37" s="94"/>
      <c r="F37" s="94"/>
      <c r="G37" s="93"/>
      <c r="H37" s="92" t="s">
        <v>25</v>
      </c>
      <c r="I37" s="91"/>
      <c r="J37" s="91"/>
      <c r="K37" s="91"/>
      <c r="L37" s="90"/>
      <c r="M37" s="92" t="s">
        <v>24</v>
      </c>
      <c r="N37" s="91"/>
      <c r="O37" s="91"/>
      <c r="P37" s="91"/>
      <c r="Q37" s="90"/>
      <c r="R37" s="44"/>
    </row>
    <row r="38" spans="1:18" ht="15.75" customHeight="1" thickBot="1">
      <c r="A38" s="60"/>
      <c r="B38" s="89"/>
      <c r="C38" s="88"/>
      <c r="D38" s="88"/>
      <c r="E38" s="88"/>
      <c r="F38" s="88"/>
      <c r="G38" s="87"/>
      <c r="H38" s="86"/>
      <c r="I38" s="85"/>
      <c r="J38" s="85"/>
      <c r="K38" s="85"/>
      <c r="L38" s="84"/>
      <c r="M38" s="86"/>
      <c r="N38" s="85"/>
      <c r="O38" s="85"/>
      <c r="P38" s="85"/>
      <c r="Q38" s="84"/>
      <c r="R38" s="30"/>
    </row>
    <row r="39" spans="1:18" ht="17.25" thickTop="1" thickBot="1">
      <c r="A39" s="76" t="s">
        <v>23</v>
      </c>
      <c r="B39" s="75">
        <v>120</v>
      </c>
      <c r="C39" s="74"/>
      <c r="D39" s="78"/>
      <c r="E39" s="77"/>
      <c r="F39" s="49"/>
      <c r="G39" s="81">
        <v>120</v>
      </c>
      <c r="H39" s="49">
        <v>138</v>
      </c>
      <c r="I39" s="49"/>
      <c r="J39" s="49"/>
      <c r="K39" s="83">
        <v>138</v>
      </c>
      <c r="L39" s="82"/>
      <c r="M39" s="75">
        <v>135</v>
      </c>
      <c r="N39" s="74"/>
      <c r="O39" s="49"/>
      <c r="P39" s="49"/>
      <c r="Q39" s="81">
        <v>135</v>
      </c>
      <c r="R39" s="80">
        <v>131</v>
      </c>
    </row>
    <row r="40" spans="1:18" ht="17.25" thickTop="1" thickBot="1">
      <c r="A40" s="76" t="s">
        <v>22</v>
      </c>
      <c r="B40" s="75">
        <f>B39*B36</f>
        <v>108000</v>
      </c>
      <c r="C40" s="74"/>
      <c r="D40" s="78">
        <f>D39*B36</f>
        <v>0</v>
      </c>
      <c r="E40" s="77"/>
      <c r="F40" s="49">
        <f>F39*B36</f>
        <v>0</v>
      </c>
      <c r="G40" s="81">
        <f>G39*B36</f>
        <v>108000</v>
      </c>
      <c r="H40" s="49">
        <f>H39*B36</f>
        <v>124200</v>
      </c>
      <c r="I40" s="49">
        <f>I39*B36</f>
        <v>0</v>
      </c>
      <c r="J40" s="49">
        <f>J39*B36</f>
        <v>0</v>
      </c>
      <c r="K40" s="83">
        <f>K39*B36</f>
        <v>124200</v>
      </c>
      <c r="L40" s="82"/>
      <c r="M40" s="75">
        <f>M39*B36</f>
        <v>121500</v>
      </c>
      <c r="N40" s="74"/>
      <c r="O40" s="49"/>
      <c r="P40" s="49">
        <f>P39*B36</f>
        <v>0</v>
      </c>
      <c r="Q40" s="81">
        <f>Q39*B36</f>
        <v>121500</v>
      </c>
      <c r="R40" s="80">
        <f>R39*B36</f>
        <v>117900</v>
      </c>
    </row>
    <row r="41" spans="1:18" ht="17.25" thickTop="1" thickBot="1">
      <c r="A41" s="76" t="s">
        <v>21</v>
      </c>
      <c r="B41" s="75"/>
      <c r="C41" s="74"/>
      <c r="D41" s="79"/>
      <c r="E41" s="74"/>
      <c r="F41" s="49"/>
      <c r="G41" s="49"/>
      <c r="H41" s="49"/>
      <c r="I41" s="49"/>
      <c r="J41" s="49"/>
      <c r="K41" s="78"/>
      <c r="L41" s="77"/>
      <c r="M41" s="70"/>
      <c r="N41" s="69"/>
      <c r="O41" s="49"/>
      <c r="P41" s="49"/>
      <c r="Q41" s="49"/>
      <c r="R41" s="67"/>
    </row>
    <row r="42" spans="1:18" ht="17.25" thickTop="1" thickBot="1">
      <c r="A42" s="76" t="s">
        <v>20</v>
      </c>
      <c r="B42" s="75"/>
      <c r="C42" s="74"/>
      <c r="D42" s="73"/>
      <c r="E42" s="69"/>
      <c r="F42" s="49"/>
      <c r="G42" s="49"/>
      <c r="H42" s="68"/>
      <c r="I42" s="68"/>
      <c r="J42" s="49"/>
      <c r="K42" s="72"/>
      <c r="L42" s="71"/>
      <c r="M42" s="70"/>
      <c r="N42" s="69"/>
      <c r="O42" s="68"/>
      <c r="P42" s="49"/>
      <c r="Q42" s="68"/>
      <c r="R42" s="67"/>
    </row>
    <row r="43" spans="1:18" ht="16.5" thickTop="1">
      <c r="A43" s="48" t="s">
        <v>19</v>
      </c>
      <c r="B43" s="63">
        <f>B40+B33+B26+B19+B12</f>
        <v>448070</v>
      </c>
      <c r="C43" s="46"/>
      <c r="D43" s="66"/>
      <c r="E43" s="64">
        <f>D40+D33+D26+D19</f>
        <v>0</v>
      </c>
      <c r="F43" s="63">
        <f>F33+F26+F19</f>
        <v>0</v>
      </c>
      <c r="G43" s="63">
        <f>G40+G33+G26+G19+G12</f>
        <v>448070</v>
      </c>
      <c r="H43" s="62">
        <f>H40+H33+H26+H19+H12</f>
        <v>443011</v>
      </c>
      <c r="I43" s="62">
        <f>I40+I33+I26+I19</f>
        <v>0</v>
      </c>
      <c r="J43" s="63">
        <f>J40+J33+J26+J19+J12</f>
        <v>0</v>
      </c>
      <c r="K43" s="65">
        <f>K40+K33+K26+K19+L12</f>
        <v>443011</v>
      </c>
      <c r="L43" s="64"/>
      <c r="M43" s="65">
        <f>M12+M19+M26+M33+M40</f>
        <v>468370</v>
      </c>
      <c r="N43" s="64"/>
      <c r="O43" s="62">
        <f>N12</f>
        <v>0</v>
      </c>
      <c r="P43" s="63">
        <v>0</v>
      </c>
      <c r="Q43" s="62">
        <f>Q12+Q19+Q26+Q33+Q40</f>
        <v>468370</v>
      </c>
      <c r="R43" s="61">
        <f>R40+R33+R26+R19+R12</f>
        <v>450988</v>
      </c>
    </row>
    <row r="44" spans="1:18" ht="16.5" thickBot="1">
      <c r="A44" s="60"/>
      <c r="B44" s="59"/>
      <c r="C44" s="49"/>
      <c r="D44" s="58"/>
      <c r="E44" s="57"/>
      <c r="F44" s="54"/>
      <c r="G44" s="54"/>
      <c r="H44" s="53"/>
      <c r="I44" s="53"/>
      <c r="J44" s="54"/>
      <c r="K44" s="56"/>
      <c r="L44" s="55"/>
      <c r="M44" s="56"/>
      <c r="N44" s="55"/>
      <c r="O44" s="53"/>
      <c r="P44" s="54"/>
      <c r="Q44" s="53"/>
      <c r="R44" s="52"/>
    </row>
    <row r="45" spans="1:18" ht="30.75" customHeight="1" thickTop="1">
      <c r="A45" s="48" t="s">
        <v>18</v>
      </c>
      <c r="B45" s="50">
        <v>40836</v>
      </c>
      <c r="C45" s="46"/>
      <c r="D45" s="51"/>
      <c r="E45" s="25"/>
      <c r="F45" s="50"/>
      <c r="G45" s="50">
        <v>40836</v>
      </c>
      <c r="H45" s="50">
        <v>40836</v>
      </c>
      <c r="I45" s="50"/>
      <c r="J45" s="50"/>
      <c r="K45" s="47"/>
      <c r="L45" s="50">
        <v>40836</v>
      </c>
      <c r="M45" s="50">
        <v>40836</v>
      </c>
      <c r="N45" s="46"/>
      <c r="O45" s="50"/>
      <c r="P45" s="50"/>
      <c r="Q45" s="50">
        <v>40836</v>
      </c>
      <c r="R45" s="44"/>
    </row>
    <row r="46" spans="1:18" ht="16.5" thickBot="1">
      <c r="A46" s="36"/>
      <c r="B46" s="31"/>
      <c r="C46" s="49"/>
      <c r="D46" s="35"/>
      <c r="E46" s="34"/>
      <c r="F46" s="31"/>
      <c r="G46" s="31"/>
      <c r="H46" s="31"/>
      <c r="I46" s="31"/>
      <c r="J46" s="31"/>
      <c r="K46" s="33"/>
      <c r="L46" s="31"/>
      <c r="M46" s="31"/>
      <c r="N46" s="49"/>
      <c r="O46" s="31"/>
      <c r="P46" s="31"/>
      <c r="Q46" s="31"/>
      <c r="R46" s="30"/>
    </row>
    <row r="47" spans="1:18" ht="16.5" customHeight="1" thickTop="1">
      <c r="A47" s="48" t="s">
        <v>17</v>
      </c>
      <c r="B47" s="45" t="s">
        <v>16</v>
      </c>
      <c r="C47" s="46"/>
      <c r="D47" s="27"/>
      <c r="E47" s="25"/>
      <c r="F47" s="45"/>
      <c r="G47" s="45" t="s">
        <v>16</v>
      </c>
      <c r="H47" s="45" t="s">
        <v>16</v>
      </c>
      <c r="I47" s="45"/>
      <c r="J47" s="45"/>
      <c r="K47" s="47"/>
      <c r="L47" s="45" t="s">
        <v>16</v>
      </c>
      <c r="M47" s="45" t="s">
        <v>16</v>
      </c>
      <c r="N47" s="46"/>
      <c r="O47" s="45"/>
      <c r="P47" s="45"/>
      <c r="Q47" s="45" t="s">
        <v>16</v>
      </c>
      <c r="R47" s="44"/>
    </row>
    <row r="48" spans="1:18" ht="15.75">
      <c r="A48" s="43"/>
      <c r="B48" s="38"/>
      <c r="C48" s="39"/>
      <c r="D48" s="42"/>
      <c r="E48" s="41"/>
      <c r="F48" s="38"/>
      <c r="G48" s="38"/>
      <c r="H48" s="38"/>
      <c r="I48" s="38"/>
      <c r="J48" s="38"/>
      <c r="K48" s="40"/>
      <c r="L48" s="38"/>
      <c r="M48" s="38"/>
      <c r="N48" s="39"/>
      <c r="O48" s="38"/>
      <c r="P48" s="38"/>
      <c r="Q48" s="38"/>
      <c r="R48" s="37"/>
    </row>
    <row r="49" spans="1:18" ht="16.5" thickBot="1">
      <c r="A49" s="36"/>
      <c r="B49" s="31"/>
      <c r="C49" s="32"/>
      <c r="D49" s="35"/>
      <c r="E49" s="34"/>
      <c r="F49" s="31"/>
      <c r="G49" s="31"/>
      <c r="H49" s="31"/>
      <c r="I49" s="31"/>
      <c r="J49" s="31"/>
      <c r="K49" s="33"/>
      <c r="L49" s="31"/>
      <c r="M49" s="31"/>
      <c r="N49" s="32"/>
      <c r="O49" s="31"/>
      <c r="P49" s="31"/>
      <c r="Q49" s="31"/>
      <c r="R49" s="30"/>
    </row>
    <row r="50" spans="1:18" ht="14.25" customHeight="1" thickTop="1">
      <c r="A50" s="29" t="s">
        <v>15</v>
      </c>
      <c r="B50" s="28"/>
      <c r="C50" s="27" t="s">
        <v>14</v>
      </c>
      <c r="D50" s="26"/>
      <c r="E50" s="26"/>
      <c r="F50" s="26"/>
      <c r="G50" s="25"/>
      <c r="H50" s="24" t="s">
        <v>13</v>
      </c>
      <c r="I50" s="23"/>
      <c r="J50" s="23"/>
      <c r="K50" s="23"/>
      <c r="L50" s="23"/>
      <c r="M50" s="23"/>
      <c r="N50" s="23"/>
      <c r="O50" s="23"/>
      <c r="P50" s="22"/>
      <c r="Q50" s="21"/>
      <c r="R50" s="20"/>
    </row>
    <row r="51" spans="1:18" ht="31.5" customHeight="1" thickBot="1">
      <c r="A51" s="19"/>
      <c r="B51" s="18"/>
      <c r="C51" s="17"/>
      <c r="D51" s="16"/>
      <c r="E51" s="16"/>
      <c r="F51" s="16"/>
      <c r="G51" s="15"/>
      <c r="H51" s="14" t="s">
        <v>12</v>
      </c>
      <c r="I51" s="13"/>
      <c r="J51" s="13"/>
      <c r="K51" s="13"/>
      <c r="L51" s="13"/>
      <c r="M51" s="13"/>
      <c r="N51" s="13"/>
      <c r="O51" s="13"/>
      <c r="P51" s="12"/>
      <c r="Q51" s="5"/>
      <c r="R51" s="4"/>
    </row>
    <row r="52" spans="1:18" ht="30.75" customHeight="1" thickBot="1">
      <c r="A52" s="8" t="s">
        <v>11</v>
      </c>
      <c r="B52" s="6"/>
      <c r="C52" s="11" t="s">
        <v>10</v>
      </c>
      <c r="D52" s="10"/>
      <c r="E52" s="10"/>
      <c r="F52" s="10"/>
      <c r="G52" s="9"/>
      <c r="H52" s="8" t="s">
        <v>9</v>
      </c>
      <c r="I52" s="7"/>
      <c r="J52" s="7"/>
      <c r="K52" s="7"/>
      <c r="L52" s="7"/>
      <c r="M52" s="7"/>
      <c r="N52" s="7"/>
      <c r="O52" s="7"/>
      <c r="P52" s="6"/>
      <c r="Q52" s="5"/>
      <c r="R52" s="4"/>
    </row>
    <row r="53" spans="1:18" ht="16.5" thickBot="1">
      <c r="A53" s="8" t="s">
        <v>8</v>
      </c>
      <c r="B53" s="6"/>
      <c r="C53" s="8" t="s">
        <v>7</v>
      </c>
      <c r="D53" s="7"/>
      <c r="E53" s="7"/>
      <c r="F53" s="7"/>
      <c r="G53" s="6"/>
      <c r="H53" s="8" t="s">
        <v>6</v>
      </c>
      <c r="I53" s="7"/>
      <c r="J53" s="7"/>
      <c r="K53" s="7"/>
      <c r="L53" s="7"/>
      <c r="M53" s="7"/>
      <c r="N53" s="7"/>
      <c r="O53" s="7"/>
      <c r="P53" s="6"/>
      <c r="Q53" s="5"/>
      <c r="R53" s="4"/>
    </row>
    <row r="54" spans="1:18" ht="16.5" thickBot="1">
      <c r="A54" s="8" t="s">
        <v>5</v>
      </c>
      <c r="B54" s="6"/>
      <c r="C54" s="8" t="s">
        <v>4</v>
      </c>
      <c r="D54" s="7"/>
      <c r="E54" s="7"/>
      <c r="F54" s="7"/>
      <c r="G54" s="6"/>
      <c r="H54" s="8" t="s">
        <v>3</v>
      </c>
      <c r="I54" s="7"/>
      <c r="J54" s="7"/>
      <c r="K54" s="7"/>
      <c r="L54" s="7"/>
      <c r="M54" s="7"/>
      <c r="N54" s="7"/>
      <c r="O54" s="7"/>
      <c r="P54" s="6"/>
      <c r="Q54" s="5"/>
      <c r="R54" s="4"/>
    </row>
    <row r="56" spans="1:18" ht="15.75">
      <c r="A56" s="3" t="s">
        <v>2</v>
      </c>
      <c r="B56" s="2"/>
      <c r="C56" s="2"/>
      <c r="D56" s="2"/>
      <c r="E56" s="2"/>
      <c r="F56" s="2"/>
    </row>
    <row r="57" spans="1:18" ht="15.75">
      <c r="A57" s="3" t="s">
        <v>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8" ht="15.75">
      <c r="A58" s="3" t="s">
        <v>0</v>
      </c>
      <c r="B58" s="2"/>
      <c r="C58" s="2"/>
      <c r="D58" s="2"/>
      <c r="E58" s="2"/>
      <c r="F58" s="2"/>
      <c r="G58" s="2"/>
    </row>
  </sheetData>
  <mergeCells count="145">
    <mergeCell ref="N12:O12"/>
    <mergeCell ref="M9:Q10"/>
    <mergeCell ref="H23:L24"/>
    <mergeCell ref="M16:Q17"/>
    <mergeCell ref="B13:Q14"/>
    <mergeCell ref="R13:R14"/>
    <mergeCell ref="R9:R10"/>
    <mergeCell ref="N11:O11"/>
    <mergeCell ref="B9:G10"/>
    <mergeCell ref="D18:E18"/>
    <mergeCell ref="G3:G5"/>
    <mergeCell ref="H3:J4"/>
    <mergeCell ref="D5:E5"/>
    <mergeCell ref="B6:Q7"/>
    <mergeCell ref="R6:R7"/>
    <mergeCell ref="K3:L5"/>
    <mergeCell ref="M3:P4"/>
    <mergeCell ref="R3:R5"/>
    <mergeCell ref="Q3:Q5"/>
    <mergeCell ref="D19:E19"/>
    <mergeCell ref="K19:L19"/>
    <mergeCell ref="N19:O19"/>
    <mergeCell ref="B15:Q15"/>
    <mergeCell ref="B16:G17"/>
    <mergeCell ref="H16:L17"/>
    <mergeCell ref="K18:L18"/>
    <mergeCell ref="N18:O18"/>
    <mergeCell ref="R16:R17"/>
    <mergeCell ref="B20:Q21"/>
    <mergeCell ref="R27:R28"/>
    <mergeCell ref="R23:R24"/>
    <mergeCell ref="R20:R21"/>
    <mergeCell ref="B22:Q22"/>
    <mergeCell ref="C25:D25"/>
    <mergeCell ref="B23:G24"/>
    <mergeCell ref="M23:Q24"/>
    <mergeCell ref="K25:L25"/>
    <mergeCell ref="N25:O25"/>
    <mergeCell ref="D26:E26"/>
    <mergeCell ref="K26:L26"/>
    <mergeCell ref="N26:O26"/>
    <mergeCell ref="B27:Q28"/>
    <mergeCell ref="M30:Q31"/>
    <mergeCell ref="B29:Q29"/>
    <mergeCell ref="M37:Q38"/>
    <mergeCell ref="D33:E33"/>
    <mergeCell ref="K33:L33"/>
    <mergeCell ref="N33:O33"/>
    <mergeCell ref="D32:E32"/>
    <mergeCell ref="K32:L32"/>
    <mergeCell ref="K39:L39"/>
    <mergeCell ref="D40:E40"/>
    <mergeCell ref="K40:L40"/>
    <mergeCell ref="K41:L41"/>
    <mergeCell ref="K42:L42"/>
    <mergeCell ref="D39:E39"/>
    <mergeCell ref="R30:R31"/>
    <mergeCell ref="R34:R35"/>
    <mergeCell ref="B36:Q36"/>
    <mergeCell ref="B37:G38"/>
    <mergeCell ref="H37:L38"/>
    <mergeCell ref="B34:Q35"/>
    <mergeCell ref="R37:R38"/>
    <mergeCell ref="N32:O32"/>
    <mergeCell ref="B30:G31"/>
    <mergeCell ref="H30:L31"/>
    <mergeCell ref="A45:A46"/>
    <mergeCell ref="G45:G46"/>
    <mergeCell ref="J43:J44"/>
    <mergeCell ref="K43:L44"/>
    <mergeCell ref="F43:F44"/>
    <mergeCell ref="G43:G44"/>
    <mergeCell ref="H43:H44"/>
    <mergeCell ref="I43:I44"/>
    <mergeCell ref="J45:J46"/>
    <mergeCell ref="R43:R44"/>
    <mergeCell ref="M43:N44"/>
    <mergeCell ref="O43:O44"/>
    <mergeCell ref="P43:P44"/>
    <mergeCell ref="Q43:Q44"/>
    <mergeCell ref="R47:R49"/>
    <mergeCell ref="Q45:Q46"/>
    <mergeCell ref="R45:R46"/>
    <mergeCell ref="Q47:Q49"/>
    <mergeCell ref="P47:P49"/>
    <mergeCell ref="A47:A49"/>
    <mergeCell ref="G47:G49"/>
    <mergeCell ref="P45:P46"/>
    <mergeCell ref="L47:L49"/>
    <mergeCell ref="M47:M49"/>
    <mergeCell ref="L45:L46"/>
    <mergeCell ref="B45:B46"/>
    <mergeCell ref="I47:I49"/>
    <mergeCell ref="J47:J49"/>
    <mergeCell ref="I45:I46"/>
    <mergeCell ref="H52:P52"/>
    <mergeCell ref="Q52:R52"/>
    <mergeCell ref="C50:G51"/>
    <mergeCell ref="H50:P50"/>
    <mergeCell ref="H51:P51"/>
    <mergeCell ref="Q50:R51"/>
    <mergeCell ref="Q53:R53"/>
    <mergeCell ref="A54:B54"/>
    <mergeCell ref="C54:G54"/>
    <mergeCell ref="H54:P54"/>
    <mergeCell ref="Q54:R54"/>
    <mergeCell ref="A57:L57"/>
    <mergeCell ref="H53:P53"/>
    <mergeCell ref="A58:G58"/>
    <mergeCell ref="A43:A44"/>
    <mergeCell ref="B43:B44"/>
    <mergeCell ref="E43:E44"/>
    <mergeCell ref="A53:B53"/>
    <mergeCell ref="C53:G53"/>
    <mergeCell ref="A50:B51"/>
    <mergeCell ref="A56:F56"/>
    <mergeCell ref="A52:B52"/>
    <mergeCell ref="C52:G52"/>
    <mergeCell ref="A16:A17"/>
    <mergeCell ref="A20:A21"/>
    <mergeCell ref="A23:A24"/>
    <mergeCell ref="H45:H46"/>
    <mergeCell ref="A27:A28"/>
    <mergeCell ref="A30:A31"/>
    <mergeCell ref="A34:A35"/>
    <mergeCell ref="A37:A38"/>
    <mergeCell ref="D45:E46"/>
    <mergeCell ref="F45:F46"/>
    <mergeCell ref="A1:R1"/>
    <mergeCell ref="A2:G2"/>
    <mergeCell ref="L2:R2"/>
    <mergeCell ref="A13:A14"/>
    <mergeCell ref="A6:A7"/>
    <mergeCell ref="A9:A10"/>
    <mergeCell ref="B8:Q8"/>
    <mergeCell ref="H9:L10"/>
    <mergeCell ref="A3:A5"/>
    <mergeCell ref="B3:F4"/>
    <mergeCell ref="O47:O49"/>
    <mergeCell ref="M45:M46"/>
    <mergeCell ref="O45:O46"/>
    <mergeCell ref="B47:B49"/>
    <mergeCell ref="D47:E49"/>
    <mergeCell ref="F47:F49"/>
    <mergeCell ref="H47:H4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rowBreaks count="1" manualBreakCount="1">
    <brk id="3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молочные продукты</vt:lpstr>
      <vt:lpstr>'молочные продукты'!Область_печати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Наталья Борисовна</dc:creator>
  <cp:lastModifiedBy>Захарова Наталья Борисовна</cp:lastModifiedBy>
  <dcterms:created xsi:type="dcterms:W3CDTF">2011-12-27T11:20:47Z</dcterms:created>
  <dcterms:modified xsi:type="dcterms:W3CDTF">2011-12-27T11:21:20Z</dcterms:modified>
</cp:coreProperties>
</file>